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E529E8E7-6904-46B4-8C1B-3D20B44BC778}" xr6:coauthVersionLast="36" xr6:coauthVersionMax="36" xr10:uidLastSave="{00000000-0000-0000-0000-000000000000}"/>
  <bookViews>
    <workbookView xWindow="210" yWindow="540" windowWidth="15015" windowHeight="9150" xr2:uid="{00000000-000D-0000-FFFF-FFFF00000000}"/>
  </bookViews>
  <sheets>
    <sheet name="МГУ &quot;Св. Иван Рилски&quot; - РМС" sheetId="4" r:id="rId1"/>
  </sheets>
  <calcPr calcId="191029"/>
</workbook>
</file>

<file path=xl/calcChain.xml><?xml version="1.0" encoding="utf-8"?>
<calcChain xmlns="http://schemas.openxmlformats.org/spreadsheetml/2006/main">
  <c r="L21" i="4" l="1"/>
  <c r="K21" i="4" l="1"/>
  <c r="I22" i="4" l="1"/>
  <c r="J22" i="4" l="1"/>
  <c r="L15" i="4"/>
  <c r="L16" i="4"/>
  <c r="L17" i="4"/>
  <c r="L18" i="4"/>
  <c r="L19" i="4"/>
  <c r="L20" i="4"/>
  <c r="L13" i="4"/>
  <c r="K15" i="4"/>
  <c r="K16" i="4"/>
  <c r="K17" i="4"/>
  <c r="K18" i="4"/>
  <c r="K19" i="4"/>
  <c r="K20" i="4"/>
  <c r="M21" i="4"/>
  <c r="K13" i="4"/>
  <c r="M20" i="4" l="1"/>
  <c r="M19" i="4"/>
  <c r="M18" i="4"/>
  <c r="M17" i="4"/>
  <c r="M16" i="4"/>
  <c r="M15" i="4"/>
  <c r="M13" i="4"/>
  <c r="L22" i="4"/>
  <c r="F22" i="4"/>
  <c r="G22" i="4"/>
  <c r="H22" i="4"/>
  <c r="E22" i="4"/>
  <c r="K22" i="4" l="1"/>
  <c r="M22" i="4" s="1"/>
</calcChain>
</file>

<file path=xl/sharedStrings.xml><?xml version="1.0" encoding="utf-8"?>
<sst xmlns="http://schemas.openxmlformats.org/spreadsheetml/2006/main" count="42" uniqueCount="34">
  <si>
    <t>МИННО-ГЕОЛОЖКИ УНИВЕРСИТЕТ "СВ. ИВАН РИЛСКИ" - СОФИЯ</t>
  </si>
  <si>
    <t>Шифър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</si>
  <si>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</si>
  <si>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</si>
  <si>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</si>
  <si>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</si>
  <si>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</si>
  <si>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</si>
  <si>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</si>
  <si>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Природни науки, математика и информатика</t>
  </si>
  <si>
    <t>Науки за земята</t>
  </si>
  <si>
    <t>Технически науки</t>
  </si>
  <si>
    <t>Машинно инженерство</t>
  </si>
  <si>
    <t>Електротехника, електроника и автоматика</t>
  </si>
  <si>
    <t>Архитектура, строителство и геодезия</t>
  </si>
  <si>
    <t>Проучване, добив и обработка на полезни изкопаеми</t>
  </si>
  <si>
    <t>Биотехнологии</t>
  </si>
  <si>
    <t>Общо инженерство</t>
  </si>
  <si>
    <t>ВСИЧКО:</t>
  </si>
  <si>
    <t>Маркшайдерство и геодезия</t>
  </si>
  <si>
    <t xml:space="preserve"> </t>
  </si>
  <si>
    <t>ПРИЛОЖЕНИЕ № 1.17</t>
  </si>
  <si>
    <t>4.</t>
  </si>
  <si>
    <t>4.4.</t>
  </si>
  <si>
    <t>5.</t>
  </si>
  <si>
    <t>5.1.</t>
  </si>
  <si>
    <t>5.2.</t>
  </si>
  <si>
    <t>5.7.</t>
  </si>
  <si>
    <t>5.8.</t>
  </si>
  <si>
    <t>Области на висше образование, професионални направления и специалности от регулираните професии</t>
  </si>
  <si>
    <t>Образователно-квалификационни степени и форми на обучение</t>
  </si>
  <si>
    <t>5.11.</t>
  </si>
  <si>
    <t>5.13.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</si>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</sst>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i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1" fillId="0" borderId="1" xfId="0" applyFont="1" applyBorder="1"/>
    <xf numFmtId="14" fontId="0" fillId="0" borderId="1" xfId="0" applyNumberFormat="1" applyBorder="1"/>
    <xf numFmtId="0" fontId="0" fillId="0" borderId="3" xfId="0" applyBorder="1"/>
    <xf numFmtId="0" fontId="1" fillId="0" borderId="3" xfId="0" applyFont="1" applyBorder="1"/>
    <xf numFmtId="0" fontId="0" fillId="0" borderId="2" xfId="0" applyBorder="1"/>
    <xf numFmtId="0" fontId="2" fillId="0" borderId="1" xfId="0" applyFont="1" applyBorder="1"/>
    <xf numFmtId="0" fontId="2" fillId="0" borderId="3" xfId="0" applyFont="1" applyBorder="1"/>
    <xf numFmtId="0" fontId="0" fillId="0" borderId="2" xfId="0" applyBorder="1" applyAlignment="1">
      <alignment horizontal="centerContinuous" vertical="center" wrapText="1"/>
    </xf>
    <xf numFmtId="0" fontId="1" fillId="0" borderId="2" xfId="0" applyFont="1" applyBorder="1"/>
    <xf numFmtId="0" fontId="0" fillId="0" borderId="3" xfId="0" applyBorder="1" applyAlignment="1">
      <alignment wrapText="1"/>
    </xf>
    <xf numFmtId="0" fontId="3" fillId="0" borderId="4" xfId="0" applyFont="1" applyBorder="1" applyAlignment="1">
      <alignment horizontal="centerContinuous" vertical="center" wrapText="1"/>
    </xf>
    <xf numFmtId="0" fontId="3" fillId="0" borderId="5" xfId="0" applyFont="1" applyBorder="1" applyAlignment="1">
      <alignment horizontal="centerContinuous" vertical="center" wrapText="1"/>
    </xf>
    <xf numFmtId="0" fontId="3" fillId="0" borderId="6" xfId="0" applyFont="1" applyBorder="1" applyAlignment="1">
      <alignment horizontal="centerContinuous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M31"/>
  <sheetViews>
    <sheetView tabSelected="1" workbookViewId="0">
      <pane xSplit="2" ySplit="11" topLeftCell="C12" activePane="bottomRight" state="frozen"/>
      <selection pane="topRight" activeCell="C1" sqref="C1"/>
      <selection pane="bottomLeft" activeCell="A8" sqref="A8"/>
      <selection pane="bottomRight" activeCell="I9" sqref="I9:J9"/>
    </sheetView>
  </sheetViews>
  <sheetFormatPr defaultRowHeight="15" x14ac:dyDescent="0.25"/>
  <cols>
    <col min="2" max="2" width="39.85546875" customWidth="1"/>
  </cols>
  <sheetData>
    <row r="5" spans="1:13" x14ac:dyDescent="0.25">
      <c r="A5" s="16" t="s">
        <v>21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3" x14ac:dyDescent="0.25">
      <c r="A6" s="17" t="s">
        <v>0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3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</row>
    <row r="8" spans="1:13" x14ac:dyDescent="0.25">
      <c r="A8" s="15" t="s">
        <v>1</v>
      </c>
      <c r="B8" s="15" t="s">
        <v>29</v>
      </c>
      <c r="C8" s="15" t="s">
        <v>30</v>
      </c>
      <c r="D8" s="15"/>
      <c r="E8" s="15"/>
      <c r="F8" s="15"/>
      <c r="G8" s="15"/>
      <c r="H8" s="15"/>
      <c r="I8" s="15"/>
      <c r="J8" s="15"/>
      <c r="K8" s="15"/>
      <c r="L8" s="15"/>
      <c r="M8" s="15"/>
    </row>
    <row r="9" spans="1:13" ht="45" customHeight="1" x14ac:dyDescent="0.25">
      <c r="A9" s="15"/>
      <c r="B9" s="15"/>
      <c r="C9" s="15" t="s">
        <v>2</v>
      </c>
      <c r="D9" s="15"/>
      <c r="E9" s="15" t="s">
        <v>3</v>
      </c>
      <c r="F9" s="15"/>
      <c r="G9" s="15" t="s">
        <v>4</v>
      </c>
      <c r="H9" s="15"/>
      <c r="I9" s="15" t="s">
        <v>33</v>
      </c>
      <c r="J9" s="15"/>
      <c r="K9" s="15" t="s">
        <v>5</v>
      </c>
      <c r="L9" s="15"/>
      <c r="M9" s="15"/>
    </row>
    <row r="10" spans="1:13" x14ac:dyDescent="0.25">
      <c r="A10" s="15"/>
      <c r="B10" s="15"/>
      <c r="C10" s="9" t="s">
        <v>6</v>
      </c>
      <c r="D10" s="9" t="s">
        <v>7</v>
      </c>
      <c r="E10" s="9" t="s">
        <v>6</v>
      </c>
      <c r="F10" s="9" t="s">
        <v>7</v>
      </c>
      <c r="G10" s="9" t="s">
        <v>6</v>
      </c>
      <c r="H10" s="9" t="s">
        <v>7</v>
      </c>
      <c r="I10" s="9" t="s">
        <v>6</v>
      </c>
      <c r="J10" s="9" t="s">
        <v>7</v>
      </c>
      <c r="K10" s="9" t="s">
        <v>6</v>
      </c>
      <c r="L10" s="9" t="s">
        <v>7</v>
      </c>
      <c r="M10" s="9" t="s">
        <v>8</v>
      </c>
    </row>
    <row r="11" spans="1:13" x14ac:dyDescent="0.25">
      <c r="A11" s="12">
        <v>1</v>
      </c>
      <c r="B11" s="13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14">
        <v>8</v>
      </c>
      <c r="I11" s="14">
        <v>9</v>
      </c>
      <c r="J11" s="14">
        <v>10</v>
      </c>
      <c r="K11" s="14">
        <v>11</v>
      </c>
      <c r="L11" s="14">
        <v>12</v>
      </c>
      <c r="M11" s="14">
        <v>13</v>
      </c>
    </row>
    <row r="12" spans="1:13" x14ac:dyDescent="0.25">
      <c r="A12" s="2" t="s">
        <v>22</v>
      </c>
      <c r="B12" s="5" t="s">
        <v>9</v>
      </c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3" x14ac:dyDescent="0.25">
      <c r="A13" s="1" t="s">
        <v>23</v>
      </c>
      <c r="B13" s="4" t="s">
        <v>10</v>
      </c>
      <c r="C13" s="6"/>
      <c r="D13" s="6"/>
      <c r="E13" s="6">
        <v>22</v>
      </c>
      <c r="F13" s="6">
        <v>17</v>
      </c>
      <c r="G13" s="6"/>
      <c r="H13" s="6"/>
      <c r="I13" s="6">
        <v>9</v>
      </c>
      <c r="J13" s="6"/>
      <c r="K13" s="6">
        <f>E13+G13+I13</f>
        <v>31</v>
      </c>
      <c r="L13" s="6">
        <f>F13+H13+J13</f>
        <v>17</v>
      </c>
      <c r="M13" s="10">
        <f>K13+L13+N13</f>
        <v>48</v>
      </c>
    </row>
    <row r="14" spans="1:13" x14ac:dyDescent="0.25">
      <c r="A14" s="2" t="s">
        <v>24</v>
      </c>
      <c r="B14" s="5" t="s">
        <v>11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10"/>
    </row>
    <row r="15" spans="1:13" x14ac:dyDescent="0.25">
      <c r="A15" s="1" t="s">
        <v>25</v>
      </c>
      <c r="B15" s="4" t="s">
        <v>12</v>
      </c>
      <c r="C15" s="6"/>
      <c r="D15" s="6"/>
      <c r="E15" s="6">
        <v>8</v>
      </c>
      <c r="F15" s="6">
        <v>10</v>
      </c>
      <c r="G15" s="6"/>
      <c r="H15" s="6"/>
      <c r="I15" s="6"/>
      <c r="J15" s="6">
        <v>5</v>
      </c>
      <c r="K15" s="6">
        <f t="shared" ref="K15:K20" si="0">E15+G15+I15</f>
        <v>8</v>
      </c>
      <c r="L15" s="6">
        <f t="shared" ref="L15:L21" si="1">F15+H15+J15</f>
        <v>15</v>
      </c>
      <c r="M15" s="10">
        <f t="shared" ref="M15:M21" si="2">K15+L15+N15</f>
        <v>23</v>
      </c>
    </row>
    <row r="16" spans="1:13" x14ac:dyDescent="0.25">
      <c r="A16" s="1" t="s">
        <v>26</v>
      </c>
      <c r="B16" s="4" t="s">
        <v>13</v>
      </c>
      <c r="C16" s="6"/>
      <c r="D16" s="6"/>
      <c r="E16" s="6">
        <v>25</v>
      </c>
      <c r="F16" s="6">
        <v>37</v>
      </c>
      <c r="G16" s="6"/>
      <c r="H16" s="6"/>
      <c r="I16" s="6">
        <v>2</v>
      </c>
      <c r="J16" s="6">
        <v>14</v>
      </c>
      <c r="K16" s="6">
        <f t="shared" si="0"/>
        <v>27</v>
      </c>
      <c r="L16" s="6">
        <f t="shared" si="1"/>
        <v>51</v>
      </c>
      <c r="M16" s="10">
        <f t="shared" si="2"/>
        <v>78</v>
      </c>
    </row>
    <row r="17" spans="1:13" x14ac:dyDescent="0.25">
      <c r="A17" s="7" t="s">
        <v>27</v>
      </c>
      <c r="B17" s="8" t="s">
        <v>14</v>
      </c>
      <c r="C17" s="6"/>
      <c r="D17" s="6"/>
      <c r="E17" s="6">
        <v>22</v>
      </c>
      <c r="F17" s="6">
        <v>10</v>
      </c>
      <c r="G17" s="6"/>
      <c r="H17" s="6"/>
      <c r="I17" s="6">
        <v>13</v>
      </c>
      <c r="J17" s="6">
        <v>5</v>
      </c>
      <c r="K17" s="6">
        <f t="shared" si="0"/>
        <v>35</v>
      </c>
      <c r="L17" s="6">
        <f t="shared" si="1"/>
        <v>15</v>
      </c>
      <c r="M17" s="10">
        <f t="shared" si="2"/>
        <v>50</v>
      </c>
    </row>
    <row r="18" spans="1:13" x14ac:dyDescent="0.25">
      <c r="A18" s="7"/>
      <c r="B18" s="8" t="s">
        <v>19</v>
      </c>
      <c r="C18" s="6"/>
      <c r="D18" s="6"/>
      <c r="E18" s="6"/>
      <c r="F18" s="6"/>
      <c r="G18" s="6">
        <v>20</v>
      </c>
      <c r="H18" s="6">
        <v>15</v>
      </c>
      <c r="I18" s="6"/>
      <c r="J18" s="6"/>
      <c r="K18" s="6">
        <f t="shared" si="0"/>
        <v>20</v>
      </c>
      <c r="L18" s="6">
        <f t="shared" si="1"/>
        <v>15</v>
      </c>
      <c r="M18" s="10">
        <f t="shared" si="2"/>
        <v>35</v>
      </c>
    </row>
    <row r="19" spans="1:13" ht="30" x14ac:dyDescent="0.25">
      <c r="A19" s="1" t="s">
        <v>28</v>
      </c>
      <c r="B19" s="11" t="s">
        <v>15</v>
      </c>
      <c r="C19" s="6"/>
      <c r="D19" s="6"/>
      <c r="E19" s="6">
        <v>68</v>
      </c>
      <c r="F19" s="6">
        <v>54</v>
      </c>
      <c r="G19" s="6"/>
      <c r="H19" s="6"/>
      <c r="I19" s="6">
        <v>34</v>
      </c>
      <c r="J19" s="6">
        <v>24</v>
      </c>
      <c r="K19" s="6">
        <f t="shared" si="0"/>
        <v>102</v>
      </c>
      <c r="L19" s="6">
        <f t="shared" si="1"/>
        <v>78</v>
      </c>
      <c r="M19" s="10">
        <f t="shared" si="2"/>
        <v>180</v>
      </c>
    </row>
    <row r="20" spans="1:13" x14ac:dyDescent="0.25">
      <c r="A20" s="1" t="s">
        <v>31</v>
      </c>
      <c r="B20" s="4" t="s">
        <v>16</v>
      </c>
      <c r="C20" s="6"/>
      <c r="D20" s="6"/>
      <c r="E20" s="6">
        <v>7</v>
      </c>
      <c r="F20" s="6">
        <v>6</v>
      </c>
      <c r="G20" s="6"/>
      <c r="H20" s="6"/>
      <c r="I20" s="6">
        <v>2</v>
      </c>
      <c r="J20" s="6"/>
      <c r="K20" s="6">
        <f t="shared" si="0"/>
        <v>9</v>
      </c>
      <c r="L20" s="6">
        <f t="shared" si="1"/>
        <v>6</v>
      </c>
      <c r="M20" s="10">
        <f t="shared" si="2"/>
        <v>15</v>
      </c>
    </row>
    <row r="21" spans="1:13" x14ac:dyDescent="0.25">
      <c r="A21" s="3" t="s">
        <v>32</v>
      </c>
      <c r="B21" s="4" t="s">
        <v>17</v>
      </c>
      <c r="C21" s="6"/>
      <c r="D21" s="6"/>
      <c r="E21" s="6">
        <v>52</v>
      </c>
      <c r="F21" s="6"/>
      <c r="G21" s="6"/>
      <c r="H21" s="6"/>
      <c r="I21" s="6">
        <v>20</v>
      </c>
      <c r="J21" s="6">
        <v>8</v>
      </c>
      <c r="K21" s="6">
        <f>E21+I21</f>
        <v>72</v>
      </c>
      <c r="L21" s="6">
        <f t="shared" si="1"/>
        <v>8</v>
      </c>
      <c r="M21" s="10">
        <f t="shared" si="2"/>
        <v>80</v>
      </c>
    </row>
    <row r="22" spans="1:13" x14ac:dyDescent="0.25">
      <c r="A22" s="2"/>
      <c r="B22" s="5" t="s">
        <v>18</v>
      </c>
      <c r="C22" s="10"/>
      <c r="D22" s="10"/>
      <c r="E22" s="10">
        <f>E13+E15+E16+E17+E18+E19+E20+E21</f>
        <v>204</v>
      </c>
      <c r="F22" s="10">
        <f t="shared" ref="F22:L22" si="3">F13+F15+F16+F17+F18+F19+F20+F21</f>
        <v>134</v>
      </c>
      <c r="G22" s="10">
        <f t="shared" si="3"/>
        <v>20</v>
      </c>
      <c r="H22" s="10">
        <f t="shared" si="3"/>
        <v>15</v>
      </c>
      <c r="I22" s="10">
        <f>SUM(I13:I21)</f>
        <v>80</v>
      </c>
      <c r="J22" s="10">
        <f t="shared" si="3"/>
        <v>56</v>
      </c>
      <c r="K22" s="10">
        <f>E22+G22+I22</f>
        <v>304</v>
      </c>
      <c r="L22" s="10">
        <f t="shared" si="3"/>
        <v>205</v>
      </c>
      <c r="M22" s="10">
        <f>K22+L22</f>
        <v>509</v>
      </c>
    </row>
    <row r="31" spans="1:13" x14ac:dyDescent="0.25">
      <c r="I31" t="s">
        <v>20</v>
      </c>
    </row>
  </sheetData>
  <mergeCells count="10">
    <mergeCell ref="K9:M9"/>
    <mergeCell ref="A5:M5"/>
    <mergeCell ref="A6:M7"/>
    <mergeCell ref="A8:A10"/>
    <mergeCell ref="B8:B10"/>
    <mergeCell ref="C8:M8"/>
    <mergeCell ref="C9:D9"/>
    <mergeCell ref="E9:F9"/>
    <mergeCell ref="G9:H9"/>
    <mergeCell ref="I9:J9"/>
  </mergeCells>
  <printOptions horizontalCentered="1"/>
  <pageMargins left="0.31496062992125984" right="0.31496062992125984" top="0.74803149606299213" bottom="0.74803149606299213" header="0.51181102362204722" footer="0.51181102362204722"/>
  <pageSetup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МГУ "Св. Иван Рилски" - РМС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Karine G Babayan</dc:creator>
  <cp:lastModifiedBy>Rositsa Koleva</cp:lastModifiedBy>
  <cp:lastPrinted>2021-04-11T15:01:51Z</cp:lastPrinted>
  <dcterms:created xsi:type="dcterms:W3CDTF">2011-04-12T12:24:41Z</dcterms:created>
  <dcterms:modified xsi:type="dcterms:W3CDTF">2021-05-27T09:51:06Z</dcterms:modified>
</cp:coreProperties>
</file>